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9152" windowHeight="8508" activeTab="0"/>
  </bookViews>
  <sheets>
    <sheet name="Statistic Documentation" sheetId="1" r:id="rId1"/>
    <sheet name="Parse Statistics" sheetId="2" r:id="rId2"/>
  </sheets>
  <definedNames/>
  <calcPr fullCalcOnLoad="1"/>
</workbook>
</file>

<file path=xl/sharedStrings.xml><?xml version="1.0" encoding="utf-8"?>
<sst xmlns="http://schemas.openxmlformats.org/spreadsheetml/2006/main" count="37" uniqueCount="37">
  <si>
    <t>General format:</t>
  </si>
  <si>
    <t>Review Count – number of times tested</t>
  </si>
  <si>
    <t>Correct Count – number of times gotten correct</t>
  </si>
  <si>
    <t>Streak – number of times in row you got it correct.  This can be greater than Review Count since a strong correct will increase this by 2 for a single response.</t>
  </si>
  <si>
    <t>Rounds until shown – Use for Leitner mode to delay card testing</t>
  </si>
  <si>
    <t>Current Interval – current time between testing for Spaced Repetition mode, in hours.</t>
  </si>
  <si>
    <t>Streak</t>
  </si>
  <si>
    <t>Status</t>
  </si>
  <si>
    <t>Flag</t>
  </si>
  <si>
    <t>Review Count</t>
  </si>
  <si>
    <t>Correct Count</t>
  </si>
  <si>
    <t>Rounds until shown</t>
  </si>
  <si>
    <t>Current Interval</t>
  </si>
  <si>
    <t>Last Review</t>
  </si>
  <si>
    <t>Comma Positions</t>
  </si>
  <si>
    <t>Days to Add</t>
  </si>
  <si>
    <t>New Last Review</t>
  </si>
  <si>
    <t>New Statistics String</t>
  </si>
  <si>
    <t>Original Values</t>
  </si>
  <si>
    <t>Original Statistics String</t>
  </si>
  <si>
    <t>Status –  0) Pending  1) New   2) Active   3) Exclude</t>
  </si>
  <si>
    <t>Flag values –  0) not flagged  1) flagged</t>
  </si>
  <si>
    <t>If you want to manipulate the statistics string, the next tab "Parse Statistics" can help:</t>
  </si>
  <si>
    <t>Paste your statistics data in column A</t>
  </si>
  <si>
    <t>Paste your statistics here</t>
  </si>
  <si>
    <t>Update</t>
  </si>
  <si>
    <t>Update values / formula as required for your needs</t>
  </si>
  <si>
    <t>The "original values" columns break up each item into it's own value</t>
  </si>
  <si>
    <t>Make any required updates and put values back together using the formula in column T as a sample.</t>
  </si>
  <si>
    <t>The formulas are currently set up to adjust the last review time for spaced repetition (move due date forward).</t>
  </si>
  <si>
    <t>Last Review – Date/time of last testing for this card.</t>
  </si>
  <si>
    <t>Status, Flag, Review Count, Correct Count, Streak, Rounds until Shown (Leitner), Current Interval (in hours), Last Review, Due Date</t>
  </si>
  <si>
    <t>Due Date - Date/time when card will become due next.  Generally, due date = last review + current interval.</t>
  </si>
  <si>
    <t>2,0,10,3,1,2,55,2012-05-26 11:36,2012-05-28 18:36</t>
  </si>
  <si>
    <t>Due Date</t>
  </si>
  <si>
    <t>New Due Date</t>
  </si>
  <si>
    <t>The formula below uses new "Last Review" values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</si>
</sst>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[$-409]dddd\,\ mmmm\ dd\,\ yyyy"/>
    <numFmt numFmtId="170" formatCode="m/d/yyyy;@"/>
  </numFmts>
  <fonts count="35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1" fillId="32" borderId="7" applyNumberFormat="0" applyFont="0" applyAlignment="0" applyProtection="0"/>
    <xf numFmtId="0" fontId="31" fillId="27" borderId="8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170" fontId="0" fillId="0" borderId="0" xfId="0" applyNumberFormat="1" applyAlignment="1">
      <alignment horizontal="center" wrapText="1"/>
    </xf>
    <xf numFmtId="170" fontId="0" fillId="0" borderId="0" xfId="0" applyNumberFormat="1" applyAlignment="1">
      <alignment/>
    </xf>
    <xf numFmtId="170" fontId="0" fillId="0" borderId="0" xfId="0" applyNumberFormat="1" applyAlignment="1">
      <alignment horizontal="right"/>
    </xf>
    <xf numFmtId="14" fontId="0" fillId="0" borderId="0" xfId="0" applyNumberFormat="1" applyAlignment="1">
      <alignment/>
    </xf>
    <xf numFmtId="0" fontId="2" fillId="33" borderId="0" xfId="0" applyFont="1" applyFill="1" applyAlignment="1">
      <alignment horizontal="centerContinuous"/>
    </xf>
    <xf numFmtId="170" fontId="2" fillId="33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2" fillId="35" borderId="0" xfId="0" applyFont="1" applyFill="1" applyAlignment="1">
      <alignment/>
    </xf>
    <xf numFmtId="0" fontId="0" fillId="35" borderId="0" xfId="0" applyFill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9" customWidth="1"/>
  </cols>
  <sheetData>
    <row r="2" ht="12.75">
      <c r="A2" s="9" t="s">
        <v>0</v>
      </c>
    </row>
    <row r="3" ht="12.75">
      <c r="A3" s="9" t="s">
        <v>31</v>
      </c>
    </row>
    <row r="5" ht="12.75">
      <c r="A5" s="9" t="s">
        <v>20</v>
      </c>
    </row>
    <row r="6" ht="12.75">
      <c r="A6" s="9" t="s">
        <v>21</v>
      </c>
    </row>
    <row r="7" ht="12.75">
      <c r="A7" s="9" t="s">
        <v>1</v>
      </c>
    </row>
    <row r="8" ht="12.75">
      <c r="A8" s="9" t="s">
        <v>2</v>
      </c>
    </row>
    <row r="9" ht="12.75">
      <c r="A9" s="9" t="s">
        <v>3</v>
      </c>
    </row>
    <row r="10" ht="12.75">
      <c r="A10" s="9" t="s">
        <v>4</v>
      </c>
    </row>
    <row r="11" ht="12.75">
      <c r="A11" s="9" t="s">
        <v>5</v>
      </c>
    </row>
    <row r="12" ht="12.75">
      <c r="A12" s="9" t="s">
        <v>30</v>
      </c>
    </row>
    <row r="13" ht="12.75">
      <c r="A13" s="9" t="s">
        <v>32</v>
      </c>
    </row>
    <row r="16" ht="12.75">
      <c r="A16" s="9" t="s">
        <v>22</v>
      </c>
    </row>
    <row r="17" ht="12.75">
      <c r="B17" s="9" t="s">
        <v>23</v>
      </c>
    </row>
    <row r="18" ht="12.75">
      <c r="B18" s="9" t="s">
        <v>27</v>
      </c>
    </row>
    <row r="19" ht="12.75">
      <c r="B19" s="9" t="s">
        <v>28</v>
      </c>
    </row>
    <row r="20" ht="12.75">
      <c r="B20" s="9" t="s">
        <v>29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4.28125" style="0" bestFit="1" customWidth="1"/>
    <col min="2" max="9" width="3.7109375" style="12" customWidth="1"/>
    <col min="10" max="11" width="7.57421875" style="0" customWidth="1"/>
    <col min="12" max="12" width="8.421875" style="0" customWidth="1"/>
    <col min="13" max="13" width="8.00390625" style="0" customWidth="1"/>
    <col min="15" max="15" width="8.421875" style="0" customWidth="1"/>
    <col min="17" max="17" width="9.140625" style="0" bestFit="1" customWidth="1"/>
    <col min="18" max="18" width="9.140625" style="4" bestFit="1" customWidth="1"/>
    <col min="19" max="19" width="3.00390625" style="4" customWidth="1"/>
    <col min="21" max="22" width="12.00390625" style="0" customWidth="1"/>
    <col min="23" max="23" width="44.28125" style="0" bestFit="1" customWidth="1"/>
  </cols>
  <sheetData>
    <row r="1" ht="12.75">
      <c r="W1" s="11" t="s">
        <v>36</v>
      </c>
    </row>
    <row r="2" spans="1:23" ht="12.75">
      <c r="A2" s="10" t="s">
        <v>24</v>
      </c>
      <c r="B2" s="13"/>
      <c r="C2" s="13"/>
      <c r="D2" s="13"/>
      <c r="E2" s="13"/>
      <c r="F2" s="13"/>
      <c r="G2" s="13"/>
      <c r="H2" s="13"/>
      <c r="I2" s="13"/>
      <c r="J2" s="7" t="s">
        <v>18</v>
      </c>
      <c r="K2" s="7"/>
      <c r="L2" s="7"/>
      <c r="M2" s="7"/>
      <c r="N2" s="7"/>
      <c r="O2" s="7"/>
      <c r="P2" s="7"/>
      <c r="Q2" s="7"/>
      <c r="R2" s="8"/>
      <c r="T2" s="10" t="s">
        <v>25</v>
      </c>
      <c r="W2" s="11" t="s">
        <v>26</v>
      </c>
    </row>
    <row r="3" spans="1:23" s="1" customFormat="1" ht="38.25" customHeight="1">
      <c r="A3" s="1" t="s">
        <v>19</v>
      </c>
      <c r="B3" s="14" t="s">
        <v>14</v>
      </c>
      <c r="C3" s="14"/>
      <c r="D3" s="14"/>
      <c r="E3" s="14"/>
      <c r="F3" s="14"/>
      <c r="G3" s="14"/>
      <c r="H3" s="14"/>
      <c r="I3" s="14"/>
      <c r="J3" s="1" t="s">
        <v>7</v>
      </c>
      <c r="K3" s="1" t="s">
        <v>8</v>
      </c>
      <c r="L3" s="1" t="s">
        <v>9</v>
      </c>
      <c r="M3" s="1" t="s">
        <v>10</v>
      </c>
      <c r="N3" s="1" t="s">
        <v>6</v>
      </c>
      <c r="O3" s="1" t="s">
        <v>11</v>
      </c>
      <c r="P3" s="1" t="s">
        <v>12</v>
      </c>
      <c r="Q3" s="3" t="s">
        <v>13</v>
      </c>
      <c r="R3" s="3" t="s">
        <v>34</v>
      </c>
      <c r="S3" s="3"/>
      <c r="T3" s="1" t="s">
        <v>15</v>
      </c>
      <c r="U3" s="1" t="s">
        <v>16</v>
      </c>
      <c r="V3" s="1" t="s">
        <v>35</v>
      </c>
      <c r="W3" s="1" t="s">
        <v>17</v>
      </c>
    </row>
    <row r="5" spans="1:23" ht="12.75">
      <c r="A5" t="s">
        <v>33</v>
      </c>
      <c r="B5" s="12">
        <f>SEARCH(",",$A5,1)</f>
        <v>2</v>
      </c>
      <c r="C5" s="12">
        <f aca="true" t="shared" si="0" ref="C5:I5">SEARCH(",",$A5,B5+1)</f>
        <v>4</v>
      </c>
      <c r="D5" s="12">
        <f t="shared" si="0"/>
        <v>7</v>
      </c>
      <c r="E5" s="12">
        <f t="shared" si="0"/>
        <v>9</v>
      </c>
      <c r="F5" s="12">
        <f t="shared" si="0"/>
        <v>11</v>
      </c>
      <c r="G5" s="12">
        <f t="shared" si="0"/>
        <v>13</v>
      </c>
      <c r="H5" s="12">
        <f t="shared" si="0"/>
        <v>16</v>
      </c>
      <c r="I5" s="12">
        <f t="shared" si="0"/>
        <v>33</v>
      </c>
      <c r="J5" s="2" t="str">
        <f>LEFT($A5,B5-1)</f>
        <v>2</v>
      </c>
      <c r="K5" s="2" t="str">
        <f aca="true" t="shared" si="1" ref="K5:P5">MID($A5,B5+1,C5-B5-1)</f>
        <v>0</v>
      </c>
      <c r="L5" s="2" t="str">
        <f t="shared" si="1"/>
        <v>10</v>
      </c>
      <c r="M5" s="2" t="str">
        <f t="shared" si="1"/>
        <v>3</v>
      </c>
      <c r="N5" s="2" t="str">
        <f t="shared" si="1"/>
        <v>1</v>
      </c>
      <c r="O5" s="2" t="str">
        <f t="shared" si="1"/>
        <v>2</v>
      </c>
      <c r="P5" s="2" t="str">
        <f t="shared" si="1"/>
        <v>55</v>
      </c>
      <c r="Q5" s="5">
        <f>DATEVALUE(MID($A5,H5+1,I5-H5-1))</f>
        <v>41055</v>
      </c>
      <c r="R5" s="5">
        <f>DATEVALUE(MID($A5,I5+1,99))</f>
        <v>41057</v>
      </c>
      <c r="S5" s="5"/>
      <c r="T5">
        <v>14</v>
      </c>
      <c r="U5" s="6">
        <f>Q5+T5</f>
        <v>41069</v>
      </c>
      <c r="V5" s="6">
        <f>R5+T5</f>
        <v>41071</v>
      </c>
      <c r="W5" t="str">
        <f>J5&amp;","&amp;K5&amp;","&amp;L5&amp;","&amp;M5&amp;","&amp;N5&amp;","&amp;O5&amp;","&amp;P5&amp;","&amp;TEXT(U5,"yyyy-mm-dd hh:mm")&amp;","&amp;TEXT(V5,"yyyy-mm-dd hh:mm")</f>
        <v>2,0,10,3,1,2,55,2012-06-09 00:00,2012-06-11 00:00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...</cp:lastModifiedBy>
  <dcterms:created xsi:type="dcterms:W3CDTF">2010-05-03T03:45:31Z</dcterms:created>
  <dcterms:modified xsi:type="dcterms:W3CDTF">2012-07-16T15:20:32Z</dcterms:modified>
  <cp:category/>
  <cp:version/>
  <cp:contentType/>
  <cp:contentStatus/>
</cp:coreProperties>
</file>